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zdpolv\zdpolvzbtl7\2026\0291_EB_40701_7xTransporter leichter LKW 3,5t\03_Veröffentlichung_Dokumente_Termine\Veröffentlichung\"/>
    </mc:Choice>
  </mc:AlternateContent>
  <xr:revisionPtr revIDLastSave="0" documentId="13_ncr:1_{02CFEDC3-2050-41CC-B4AB-D46AC9D235EC}" xr6:coauthVersionLast="47" xr6:coauthVersionMax="47" xr10:uidLastSave="{00000000-0000-0000-0000-000000000000}"/>
  <workbookProtection workbookAlgorithmName="SHA-512" workbookHashValue="x5Lj8rDMGyrtdAKNqteRuTaalIlOpx9gEWCgzdf9agB0zyNvAwAkrx6WBIHjyA1NSoSCHmyr/1l8CeoOW9HO4w==" workbookSaltValue="e56vGhvr0SzMCU7adu91Uw==" workbookSpinCount="100000" lockStructure="1"/>
  <bookViews>
    <workbookView xWindow="28680" yWindow="-120" windowWidth="29040" windowHeight="17520" xr2:uid="{628F58CE-8ABA-49F0-94EE-E48A44211BF6}"/>
  </bookViews>
  <sheets>
    <sheet name="Teil D - Kauf " sheetId="1" r:id="rId1"/>
    <sheet name="Leasin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D12" i="3" s="1"/>
  <c r="A24" i="3"/>
  <c r="A23" i="3"/>
  <c r="A22" i="3"/>
  <c r="A19" i="3"/>
  <c r="A18" i="3"/>
  <c r="A17" i="3"/>
  <c r="C14" i="3"/>
  <c r="D14" i="3" s="1"/>
  <c r="C13" i="3"/>
  <c r="D13" i="3" s="1"/>
  <c r="F7" i="3"/>
  <c r="E8" i="3" s="1"/>
  <c r="F7" i="1" l="1"/>
  <c r="F6" i="1"/>
  <c r="F8" i="1" l="1"/>
  <c r="F9" i="1" s="1"/>
  <c r="F10" i="1" l="1"/>
  <c r="F11" i="1" s="1"/>
  <c r="F12" i="1" s="1"/>
</calcChain>
</file>

<file path=xl/sharedStrings.xml><?xml version="1.0" encoding="utf-8"?>
<sst xmlns="http://schemas.openxmlformats.org/spreadsheetml/2006/main" count="46" uniqueCount="42">
  <si>
    <t>Modell: Typen- und Verkaufsbezeichnung</t>
  </si>
  <si>
    <t xml:space="preserve">Pos. </t>
  </si>
  <si>
    <t>Gegenstand</t>
  </si>
  <si>
    <t>Gesamtpreis
inkl. Nachlass / Rabatt</t>
  </si>
  <si>
    <t>Überführung, Transport</t>
  </si>
  <si>
    <t>Netto - Gesamtpreis</t>
  </si>
  <si>
    <t>Brutto - Gesamtpreis</t>
  </si>
  <si>
    <t>Endsumme</t>
  </si>
  <si>
    <t>Dem Angebot ist die vollständige fahrzeugkonfigruation inkl. Ausbaukomponenten mit Preisangeben 
beizufügen (N1)</t>
  </si>
  <si>
    <t xml:space="preserve">Es gelten die Bewerbung-, Vergabe- und Vertragsbedingungen des Land Brandenburg. </t>
  </si>
  <si>
    <r>
      <t xml:space="preserve">Einzelpreis inkl. 
Nachlass / Rabatt
</t>
    </r>
    <r>
      <rPr>
        <sz val="12"/>
        <color theme="1"/>
        <rFont val="Arial"/>
        <family val="2"/>
      </rPr>
      <t>(Netto in Euro)</t>
    </r>
  </si>
  <si>
    <t xml:space="preserve">Menge und 
Einheit </t>
  </si>
  <si>
    <t>psch</t>
  </si>
  <si>
    <t>Stück</t>
  </si>
  <si>
    <t xml:space="preserve">abzgl. </t>
  </si>
  <si>
    <t>% Skonto</t>
  </si>
  <si>
    <t xml:space="preserve">zzgl. </t>
  </si>
  <si>
    <t>% MWSt</t>
  </si>
  <si>
    <r>
      <t>Bitte füllen Sie im Preisblat ausschließlich die</t>
    </r>
    <r>
      <rPr>
        <b/>
        <sz val="12"/>
        <color theme="4" tint="0.59999389629810485"/>
        <rFont val="Arial"/>
        <family val="2"/>
      </rPr>
      <t xml:space="preserve"> </t>
    </r>
    <r>
      <rPr>
        <b/>
        <sz val="12"/>
        <color theme="4" tint="0.39997558519241921"/>
        <rFont val="Arial"/>
        <family val="2"/>
      </rPr>
      <t>blau</t>
    </r>
    <r>
      <rPr>
        <sz val="11"/>
        <color theme="1"/>
        <rFont val="Arial"/>
        <family val="2"/>
      </rPr>
      <t xml:space="preserve"> markierten felder vollständig aus. Alle
anderen Felder sind gesperrt bzw. werden automatisch berechnet und dürfen nicht verändert werden. </t>
    </r>
  </si>
  <si>
    <t>leichter LKW´s bis 3,5 t (Transporter als Hochdach-Kastenwagen)*</t>
  </si>
  <si>
    <t xml:space="preserve">* Serienmäßige Lackierung (ohne Mehrpreis): Gedeckte Farben gemäß Leistungsbeschreibung. Die lieferbaren Lackierungsvarianten sind dem Angebot beizufügen. </t>
  </si>
  <si>
    <t>Teil D Preisblatt Leasing</t>
  </si>
  <si>
    <r>
      <rPr>
        <b/>
        <sz val="9"/>
        <color theme="1"/>
        <rFont val="Arial"/>
        <family val="2"/>
      </rPr>
      <t>Basispreis</t>
    </r>
    <r>
      <rPr>
        <sz val="9"/>
        <color rgb="FF0070C0"/>
        <rFont val="Arial"/>
        <family val="2"/>
      </rPr>
      <t xml:space="preserve">
Dem Angebot ist die vollständige fahrzeugkonfiguration 
inkl. Ausbaukomponenten mit Preisangaben beizufügen (N1).</t>
    </r>
  </si>
  <si>
    <t>Netto:</t>
  </si>
  <si>
    <r>
      <t xml:space="preserve">Sämtliche Einmalkosten
</t>
    </r>
    <r>
      <rPr>
        <sz val="9"/>
        <color theme="1"/>
        <rFont val="Arial"/>
        <family val="2"/>
      </rPr>
      <t>(z. B. Überführung, Bereitstellung, Rücknahme)</t>
    </r>
  </si>
  <si>
    <t xml:space="preserve"> Netto:</t>
  </si>
  <si>
    <t>Brutto:</t>
  </si>
  <si>
    <r>
      <rPr>
        <b/>
        <sz val="9"/>
        <color theme="1"/>
        <rFont val="Arial"/>
        <family val="2"/>
      </rPr>
      <t>Leasing: Montasrate in EURO (konstant über Vertragslaufzeit)</t>
    </r>
    <r>
      <rPr>
        <sz val="9"/>
        <color theme="1"/>
        <rFont val="Arial"/>
        <family val="2"/>
      </rPr>
      <t xml:space="preserve">
</t>
    </r>
    <r>
      <rPr>
        <sz val="9"/>
        <color rgb="FF0070C0"/>
        <rFont val="Arial"/>
        <family val="2"/>
      </rPr>
      <t>Auf einem gesonderten Blatt ist die ausführliche Berechnung der Leasingrate darzustellen!</t>
    </r>
  </si>
  <si>
    <t>Parameter</t>
  </si>
  <si>
    <t xml:space="preserve">Laufzeit __Monate </t>
  </si>
  <si>
    <t>Nettopreis</t>
  </si>
  <si>
    <t>19 % MWSt</t>
  </si>
  <si>
    <t>Bruttopreis</t>
  </si>
  <si>
    <r>
      <rPr>
        <b/>
        <sz val="9"/>
        <color theme="1"/>
        <rFont val="Arial"/>
        <family val="2"/>
      </rPr>
      <t>Kalkulierter und garantierter Restwert (netto)</t>
    </r>
    <r>
      <rPr>
        <sz val="9"/>
        <color theme="1"/>
        <rFont val="Arial"/>
        <family val="2"/>
      </rPr>
      <t xml:space="preserve">
Angabe in EURO</t>
    </r>
  </si>
  <si>
    <t xml:space="preserve">Laufzeit ___ Monate </t>
  </si>
  <si>
    <r>
      <rPr>
        <b/>
        <sz val="9"/>
        <color theme="1"/>
        <rFont val="Arial"/>
        <family val="2"/>
      </rPr>
      <t>Abrechnung Mehr- / Minderkilometer</t>
    </r>
    <r>
      <rPr>
        <sz val="9"/>
        <color theme="1"/>
        <rFont val="Arial"/>
        <family val="2"/>
      </rPr>
      <t xml:space="preserve">
Abhabe in EURO je 1.000 km (netto)</t>
    </r>
  </si>
  <si>
    <t>Minderkilometer</t>
  </si>
  <si>
    <t>Mehrkilometer</t>
  </si>
  <si>
    <t>Liefertermin</t>
  </si>
  <si>
    <r>
      <t xml:space="preserve">Bitte füllen Sie im Preisblat ausschließlich die </t>
    </r>
    <r>
      <rPr>
        <b/>
        <sz val="9"/>
        <color theme="4" tint="0.39997558519241921"/>
        <rFont val="Arial"/>
        <family val="2"/>
      </rPr>
      <t>blau</t>
    </r>
    <r>
      <rPr>
        <sz val="9"/>
        <color theme="1"/>
        <rFont val="Arial"/>
        <family val="2"/>
      </rPr>
      <t xml:space="preserve"> markierten Felder vollständig aus. Alle
anderen Felder sind gesperrt bzw. werden automatisch berechnet und dürfen nicht verändert werden. </t>
    </r>
  </si>
  <si>
    <t>Verbindlicher Liefertermin für alle Fahrzeuge in 2026/2027:</t>
  </si>
  <si>
    <t xml:space="preserve">Laufleistung 25.000 km p. 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</si>
</sst>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4" tint="0.59999389629810485"/>
      <name val="Arial"/>
      <family val="2"/>
    </font>
    <font>
      <b/>
      <sz val="12"/>
      <color theme="4" tint="0.39997558519241921"/>
      <name val="Arial"/>
      <family val="2"/>
    </font>
    <font>
      <sz val="12"/>
      <name val="Arial"/>
      <family val="2"/>
    </font>
    <font>
      <strike/>
      <sz val="12"/>
      <color rgb="FFFF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9"/>
      <color rgb="FF0070C0"/>
      <name val="Arial"/>
      <family val="2"/>
    </font>
    <font>
      <b/>
      <sz val="9"/>
      <color theme="1"/>
      <name val="Aptos Narrow"/>
      <family val="2"/>
      <scheme val="minor"/>
    </font>
    <font>
      <b/>
      <sz val="9"/>
      <color theme="4" tint="0.399975585192419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11" xfId="0" applyFont="1" applyBorder="1"/>
    <xf numFmtId="0" fontId="7" fillId="0" borderId="11" xfId="0" applyFont="1" applyBorder="1" applyAlignment="1">
      <alignment horizontal="right"/>
    </xf>
    <xf numFmtId="0" fontId="7" fillId="0" borderId="11" xfId="0" applyFont="1" applyBorder="1" applyAlignment="1">
      <alignment horizontal="left"/>
    </xf>
    <xf numFmtId="0" fontId="6" fillId="0" borderId="0" xfId="0" applyFont="1"/>
    <xf numFmtId="0" fontId="7" fillId="0" borderId="26" xfId="0" applyFont="1" applyBorder="1" applyAlignment="1">
      <alignment horizontal="center" vertical="center"/>
    </xf>
    <xf numFmtId="44" fontId="7" fillId="0" borderId="27" xfId="1" applyFont="1" applyBorder="1" applyAlignment="1" applyProtection="1">
      <alignment horizontal="right" vertical="center"/>
    </xf>
    <xf numFmtId="0" fontId="7" fillId="0" borderId="28" xfId="0" applyFont="1" applyBorder="1" applyAlignment="1">
      <alignment horizontal="center" vertical="center"/>
    </xf>
    <xf numFmtId="44" fontId="7" fillId="0" borderId="29" xfId="1" applyFont="1" applyBorder="1" applyAlignment="1" applyProtection="1">
      <alignment horizontal="right" vertical="center"/>
    </xf>
    <xf numFmtId="0" fontId="7" fillId="0" borderId="14" xfId="0" applyFont="1" applyBorder="1" applyAlignment="1">
      <alignment vertical="center"/>
    </xf>
    <xf numFmtId="44" fontId="7" fillId="0" borderId="30" xfId="1" applyFont="1" applyBorder="1" applyAlignment="1" applyProtection="1">
      <alignment vertical="center"/>
    </xf>
    <xf numFmtId="0" fontId="7" fillId="0" borderId="31" xfId="0" applyFont="1" applyBorder="1"/>
    <xf numFmtId="44" fontId="7" fillId="0" borderId="32" xfId="1" applyFont="1" applyBorder="1" applyProtection="1"/>
    <xf numFmtId="44" fontId="7" fillId="0" borderId="33" xfId="1" applyFont="1" applyBorder="1" applyProtection="1"/>
    <xf numFmtId="44" fontId="7" fillId="4" borderId="22" xfId="1" applyFont="1" applyFill="1" applyBorder="1" applyAlignment="1" applyProtection="1">
      <alignment horizontal="right" vertical="center"/>
      <protection locked="0"/>
    </xf>
    <xf numFmtId="44" fontId="7" fillId="4" borderId="25" xfId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>
      <alignment horizontal="left"/>
    </xf>
    <xf numFmtId="0" fontId="11" fillId="0" borderId="9" xfId="0" applyFont="1" applyBorder="1"/>
    <xf numFmtId="0" fontId="11" fillId="0" borderId="3" xfId="0" applyFont="1" applyBorder="1"/>
    <xf numFmtId="0" fontId="11" fillId="0" borderId="10" xfId="0" applyFont="1" applyBorder="1"/>
    <xf numFmtId="0" fontId="5" fillId="0" borderId="0" xfId="0" applyFont="1" applyAlignment="1">
      <alignment wrapText="1"/>
    </xf>
    <xf numFmtId="0" fontId="7" fillId="0" borderId="20" xfId="0" applyFont="1" applyBorder="1" applyAlignment="1">
      <alignment vertical="center"/>
    </xf>
    <xf numFmtId="0" fontId="7" fillId="6" borderId="11" xfId="0" applyFont="1" applyFill="1" applyBorder="1" applyAlignment="1" applyProtection="1">
      <alignment horizontal="right"/>
      <protection locked="0"/>
    </xf>
    <xf numFmtId="0" fontId="10" fillId="0" borderId="23" xfId="0" applyFont="1" applyBorder="1" applyAlignment="1">
      <alignment vertical="center"/>
    </xf>
    <xf numFmtId="0" fontId="7" fillId="0" borderId="20" xfId="0" applyFont="1" applyBorder="1" applyAlignment="1">
      <alignment vertical="center" wrapText="1"/>
    </xf>
    <xf numFmtId="0" fontId="13" fillId="0" borderId="0" xfId="0" applyFont="1"/>
    <xf numFmtId="0" fontId="15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4" fillId="0" borderId="48" xfId="0" applyFont="1" applyBorder="1" applyAlignment="1">
      <alignment horizontal="left" vertical="center" wrapText="1"/>
    </xf>
    <xf numFmtId="0" fontId="14" fillId="0" borderId="49" xfId="0" applyFont="1" applyBorder="1" applyAlignment="1">
      <alignment horizontal="left" vertical="center" wrapText="1"/>
    </xf>
    <xf numFmtId="0" fontId="14" fillId="0" borderId="50" xfId="0" applyFont="1" applyBorder="1" applyAlignment="1">
      <alignment vertical="center"/>
    </xf>
    <xf numFmtId="0" fontId="14" fillId="0" borderId="51" xfId="0" applyFont="1" applyBorder="1" applyAlignment="1">
      <alignment horizontal="left" vertical="center"/>
    </xf>
    <xf numFmtId="44" fontId="13" fillId="5" borderId="52" xfId="1" applyFont="1" applyFill="1" applyBorder="1" applyAlignment="1" applyProtection="1">
      <alignment horizontal="right"/>
    </xf>
    <xf numFmtId="0" fontId="15" fillId="0" borderId="9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7" fillId="5" borderId="54" xfId="0" applyFont="1" applyFill="1" applyBorder="1" applyAlignment="1">
      <alignment horizontal="center" vertical="center"/>
    </xf>
    <xf numFmtId="0" fontId="15" fillId="2" borderId="5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/>
    </xf>
    <xf numFmtId="44" fontId="13" fillId="4" borderId="1" xfId="1" applyFont="1" applyFill="1" applyBorder="1" applyAlignment="1" applyProtection="1">
      <alignment horizontal="center" vertical="center"/>
      <protection locked="0"/>
    </xf>
    <xf numFmtId="44" fontId="13" fillId="0" borderId="1" xfId="0" applyNumberFormat="1" applyFont="1" applyBorder="1" applyAlignment="1">
      <alignment horizontal="center" vertical="center"/>
    </xf>
    <xf numFmtId="0" fontId="13" fillId="5" borderId="58" xfId="0" applyFont="1" applyFill="1" applyBorder="1" applyAlignment="1">
      <alignment horizontal="center" vertical="center"/>
    </xf>
    <xf numFmtId="44" fontId="13" fillId="0" borderId="59" xfId="0" applyNumberFormat="1" applyFont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13" fillId="0" borderId="9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44" fontId="13" fillId="4" borderId="38" xfId="1" applyFont="1" applyFill="1" applyBorder="1" applyAlignment="1" applyProtection="1">
      <alignment vertical="center"/>
    </xf>
    <xf numFmtId="0" fontId="2" fillId="5" borderId="12" xfId="0" applyFont="1" applyFill="1" applyBorder="1" applyAlignment="1">
      <alignment vertical="center" wrapText="1"/>
    </xf>
    <xf numFmtId="0" fontId="0" fillId="5" borderId="11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0" fontId="0" fillId="0" borderId="0" xfId="0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right"/>
    </xf>
    <xf numFmtId="0" fontId="7" fillId="3" borderId="5" xfId="0" applyFont="1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5" fillId="4" borderId="0" xfId="0" applyFont="1" applyFill="1" applyAlignment="1" applyProtection="1">
      <alignment horizontal="center" vertical="center"/>
      <protection locked="0"/>
    </xf>
    <xf numFmtId="0" fontId="15" fillId="4" borderId="6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vertical="top" wrapText="1"/>
    </xf>
    <xf numFmtId="0" fontId="13" fillId="0" borderId="11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4" borderId="12" xfId="1" applyNumberFormat="1" applyFont="1" applyFill="1" applyBorder="1" applyAlignment="1" applyProtection="1">
      <alignment horizontal="center" vertical="center"/>
      <protection locked="0"/>
    </xf>
    <xf numFmtId="0" fontId="13" fillId="4" borderId="13" xfId="1" applyNumberFormat="1" applyFont="1" applyFill="1" applyBorder="1" applyAlignment="1" applyProtection="1">
      <alignment horizontal="center" vertical="center"/>
      <protection locked="0"/>
    </xf>
    <xf numFmtId="0" fontId="13" fillId="4" borderId="11" xfId="1" applyNumberFormat="1" applyFont="1" applyFill="1" applyBorder="1" applyAlignment="1" applyProtection="1">
      <alignment horizontal="center" vertical="center"/>
      <protection locked="0"/>
    </xf>
    <xf numFmtId="0" fontId="13" fillId="4" borderId="60" xfId="1" applyNumberFormat="1" applyFont="1" applyFill="1" applyBorder="1" applyAlignment="1" applyProtection="1">
      <alignment horizontal="center" vertical="center"/>
      <protection locked="0"/>
    </xf>
    <xf numFmtId="0" fontId="13" fillId="4" borderId="1" xfId="1" applyNumberFormat="1" applyFont="1" applyFill="1" applyBorder="1" applyAlignment="1" applyProtection="1">
      <alignment horizontal="center" vertical="center"/>
      <protection locked="0"/>
    </xf>
    <xf numFmtId="0" fontId="13" fillId="4" borderId="8" xfId="1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44" fontId="13" fillId="0" borderId="12" xfId="1" applyFont="1" applyBorder="1" applyAlignment="1" applyProtection="1">
      <alignment horizontal="center" vertical="center"/>
    </xf>
    <xf numFmtId="44" fontId="13" fillId="0" borderId="11" xfId="1" applyFont="1" applyBorder="1" applyAlignment="1" applyProtection="1">
      <alignment horizontal="center" vertical="center"/>
    </xf>
    <xf numFmtId="44" fontId="13" fillId="0" borderId="60" xfId="1" applyFont="1" applyBorder="1" applyAlignment="1" applyProtection="1">
      <alignment horizontal="center" vertical="center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60" xfId="0" applyFont="1" applyFill="1" applyBorder="1" applyAlignment="1">
      <alignment horizontal="center" vertical="center" wrapText="1"/>
    </xf>
    <xf numFmtId="44" fontId="13" fillId="4" borderId="12" xfId="1" applyFont="1" applyFill="1" applyBorder="1" applyAlignment="1" applyProtection="1">
      <alignment vertical="center"/>
      <protection locked="0"/>
    </xf>
    <xf numFmtId="44" fontId="13" fillId="4" borderId="11" xfId="1" applyFont="1" applyFill="1" applyBorder="1" applyAlignment="1" applyProtection="1">
      <alignment vertical="center"/>
      <protection locked="0"/>
    </xf>
    <xf numFmtId="44" fontId="13" fillId="4" borderId="60" xfId="1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44" fontId="13" fillId="4" borderId="62" xfId="1" applyFont="1" applyFill="1" applyBorder="1" applyAlignment="1" applyProtection="1">
      <alignment vertical="center"/>
      <protection locked="0"/>
    </xf>
    <xf numFmtId="0" fontId="0" fillId="0" borderId="63" xfId="0" applyBorder="1" applyAlignment="1" applyProtection="1">
      <alignment vertical="center"/>
      <protection locked="0"/>
    </xf>
    <xf numFmtId="0" fontId="0" fillId="0" borderId="64" xfId="0" applyBorder="1" applyAlignment="1" applyProtection="1">
      <alignment vertical="center"/>
      <protection locked="0"/>
    </xf>
    <xf numFmtId="44" fontId="17" fillId="5" borderId="55" xfId="1" applyFont="1" applyFill="1" applyBorder="1" applyAlignment="1">
      <alignment vertical="center"/>
    </xf>
    <xf numFmtId="44" fontId="17" fillId="5" borderId="56" xfId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13" fillId="4" borderId="34" xfId="0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6" fillId="0" borderId="35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44" fontId="13" fillId="4" borderId="36" xfId="1" applyFont="1" applyFill="1" applyBorder="1" applyAlignment="1" applyProtection="1">
      <alignment horizontal="right" vertical="center"/>
      <protection locked="0"/>
    </xf>
    <xf numFmtId="44" fontId="13" fillId="4" borderId="39" xfId="1" applyFont="1" applyFill="1" applyBorder="1" applyAlignment="1" applyProtection="1">
      <alignment horizontal="right" vertical="center"/>
      <protection locked="0"/>
    </xf>
    <xf numFmtId="0" fontId="15" fillId="0" borderId="40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4" fillId="4" borderId="43" xfId="0" applyFont="1" applyFill="1" applyBorder="1" applyAlignment="1">
      <alignment horizontal="left" vertical="center"/>
    </xf>
    <xf numFmtId="0" fontId="14" fillId="4" borderId="46" xfId="0" applyFont="1" applyFill="1" applyBorder="1" applyAlignment="1">
      <alignment horizontal="left" vertical="center"/>
    </xf>
    <xf numFmtId="44" fontId="14" fillId="4" borderId="41" xfId="1" applyFont="1" applyFill="1" applyBorder="1" applyAlignment="1" applyProtection="1">
      <alignment horizontal="right" vertical="center"/>
      <protection locked="0"/>
    </xf>
    <xf numFmtId="44" fontId="14" fillId="4" borderId="44" xfId="1" applyFont="1" applyFill="1" applyBorder="1" applyAlignment="1" applyProtection="1">
      <alignment horizontal="right" vertical="center"/>
      <protection locked="0"/>
    </xf>
    <xf numFmtId="44" fontId="14" fillId="4" borderId="2" xfId="1" applyFont="1" applyFill="1" applyBorder="1" applyAlignment="1" applyProtection="1">
      <alignment horizontal="right" vertical="center"/>
      <protection locked="0"/>
    </xf>
    <xf numFmtId="44" fontId="14" fillId="4" borderId="47" xfId="1" applyFont="1" applyFill="1" applyBorder="1" applyAlignment="1" applyProtection="1">
      <alignment horizontal="righ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C0E6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CC20D-5D38-4D2E-9C5F-0DC33354ED14}">
  <dimension ref="A1:F25"/>
  <sheetViews>
    <sheetView showGridLines="0" tabSelected="1" showWhiteSpace="0" view="pageBreakPreview" zoomScaleNormal="120" zoomScaleSheetLayoutView="100" zoomScalePageLayoutView="120" workbookViewId="0">
      <selection activeCell="M5" sqref="M5"/>
    </sheetView>
  </sheetViews>
  <sheetFormatPr baseColWidth="10" defaultColWidth="11" defaultRowHeight="14.25"/>
  <cols>
    <col min="1" max="1" width="6" style="1" customWidth="1"/>
    <col min="2" max="2" width="31.5" style="1" customWidth="1"/>
    <col min="3" max="3" width="3.875" style="1" customWidth="1"/>
    <col min="4" max="4" width="6.125" style="1" bestFit="1" customWidth="1"/>
    <col min="5" max="5" width="16.75" style="1" customWidth="1"/>
    <col min="6" max="6" width="17.375" style="1" customWidth="1"/>
    <col min="7" max="16384" width="11" style="1"/>
  </cols>
  <sheetData>
    <row r="1" spans="1:6" ht="18">
      <c r="A1" s="72"/>
      <c r="B1" s="72"/>
      <c r="C1" s="72"/>
      <c r="D1" s="72"/>
      <c r="E1" s="72"/>
      <c r="F1" s="72"/>
    </row>
    <row r="2" spans="1:6" ht="25.5" customHeight="1" thickBot="1">
      <c r="A2" s="3"/>
      <c r="B2" s="3"/>
      <c r="C2" s="3"/>
      <c r="D2" s="3"/>
      <c r="E2" s="3"/>
      <c r="F2" s="27"/>
    </row>
    <row r="3" spans="1:6" ht="32.25" customHeight="1" thickTop="1" thickBot="1">
      <c r="A3" s="82" t="s">
        <v>0</v>
      </c>
      <c r="B3" s="83"/>
      <c r="C3" s="83"/>
      <c r="D3" s="79"/>
      <c r="E3" s="80"/>
      <c r="F3" s="81"/>
    </row>
    <row r="4" spans="1:6" ht="16.5" thickTop="1" thickBot="1">
      <c r="A4" s="3"/>
      <c r="B4" s="3"/>
      <c r="C4" s="3"/>
      <c r="D4" s="3"/>
      <c r="E4" s="3"/>
      <c r="F4" s="3"/>
    </row>
    <row r="5" spans="1:6" ht="77.25" customHeight="1" thickTop="1" thickBot="1">
      <c r="A5" s="4" t="s">
        <v>1</v>
      </c>
      <c r="B5" s="5" t="s">
        <v>2</v>
      </c>
      <c r="C5" s="75" t="s">
        <v>11</v>
      </c>
      <c r="D5" s="76"/>
      <c r="E5" s="6" t="s">
        <v>10</v>
      </c>
      <c r="F5" s="7" t="s">
        <v>3</v>
      </c>
    </row>
    <row r="6" spans="1:6" s="2" customFormat="1" ht="45">
      <c r="A6" s="16">
        <v>1</v>
      </c>
      <c r="B6" s="35" t="s">
        <v>19</v>
      </c>
      <c r="C6" s="32">
        <v>7</v>
      </c>
      <c r="D6" s="8" t="s">
        <v>13</v>
      </c>
      <c r="E6" s="25"/>
      <c r="F6" s="17">
        <f>C6*E6</f>
        <v>0</v>
      </c>
    </row>
    <row r="7" spans="1:6" s="2" customFormat="1" ht="21" customHeight="1" thickBot="1">
      <c r="A7" s="18">
        <v>4</v>
      </c>
      <c r="B7" s="9" t="s">
        <v>4</v>
      </c>
      <c r="C7" s="34">
        <v>1</v>
      </c>
      <c r="D7" s="10" t="s">
        <v>12</v>
      </c>
      <c r="E7" s="26"/>
      <c r="F7" s="19">
        <f t="shared" ref="F7" si="0">C7*E7</f>
        <v>0</v>
      </c>
    </row>
    <row r="8" spans="1:6" s="2" customFormat="1" ht="21" customHeight="1">
      <c r="A8" s="20"/>
      <c r="B8" s="11"/>
      <c r="C8" s="77" t="s">
        <v>5</v>
      </c>
      <c r="D8" s="77"/>
      <c r="E8" s="77"/>
      <c r="F8" s="21">
        <f>SUM(F6:F7)</f>
        <v>0</v>
      </c>
    </row>
    <row r="9" spans="1:6" ht="21" customHeight="1">
      <c r="A9" s="22"/>
      <c r="B9" s="12"/>
      <c r="C9" s="13" t="s">
        <v>16</v>
      </c>
      <c r="D9" s="33">
        <v>19</v>
      </c>
      <c r="E9" s="14" t="s">
        <v>17</v>
      </c>
      <c r="F9" s="23">
        <f>F8*D9/100</f>
        <v>0</v>
      </c>
    </row>
    <row r="10" spans="1:6" ht="21" customHeight="1">
      <c r="A10" s="22"/>
      <c r="B10" s="12"/>
      <c r="C10" s="78" t="s">
        <v>6</v>
      </c>
      <c r="D10" s="78"/>
      <c r="E10" s="78"/>
      <c r="F10" s="23">
        <f>SUM(F8:F9)</f>
        <v>0</v>
      </c>
    </row>
    <row r="11" spans="1:6" ht="21" customHeight="1">
      <c r="A11" s="22"/>
      <c r="B11" s="12"/>
      <c r="C11" s="13" t="s">
        <v>14</v>
      </c>
      <c r="D11" s="33"/>
      <c r="E11" s="14" t="s">
        <v>15</v>
      </c>
      <c r="F11" s="23">
        <f>F10*D11/100</f>
        <v>0</v>
      </c>
    </row>
    <row r="12" spans="1:6" ht="21" customHeight="1" thickBot="1">
      <c r="A12" s="22"/>
      <c r="B12" s="12"/>
      <c r="C12" s="78" t="s">
        <v>7</v>
      </c>
      <c r="D12" s="78"/>
      <c r="E12" s="78"/>
      <c r="F12" s="24">
        <f>F10-F11</f>
        <v>0</v>
      </c>
    </row>
    <row r="13" spans="1:6" ht="3.75" customHeight="1" thickBot="1">
      <c r="A13" s="28"/>
      <c r="B13" s="29"/>
      <c r="C13" s="29"/>
      <c r="D13" s="29"/>
      <c r="E13" s="29"/>
      <c r="F13" s="30"/>
    </row>
    <row r="14" spans="1:6" ht="21" customHeight="1" thickTop="1"/>
    <row r="15" spans="1:6" ht="31.5" customHeight="1">
      <c r="A15" s="73" t="s">
        <v>8</v>
      </c>
      <c r="B15" s="74"/>
      <c r="C15" s="74"/>
      <c r="D15" s="74"/>
      <c r="E15" s="74"/>
      <c r="F15" s="74"/>
    </row>
    <row r="16" spans="1:6">
      <c r="A16" s="31"/>
      <c r="B16"/>
      <c r="C16"/>
      <c r="D16"/>
      <c r="E16"/>
      <c r="F16"/>
    </row>
    <row r="17" spans="1:6" ht="48.75" customHeight="1">
      <c r="A17" s="84" t="s">
        <v>20</v>
      </c>
      <c r="B17" s="84"/>
      <c r="C17" s="84"/>
      <c r="D17" s="84"/>
      <c r="E17" s="84"/>
      <c r="F17" s="84"/>
    </row>
    <row r="18" spans="1:6" ht="15.75" customHeight="1"/>
    <row r="19" spans="1:6" ht="21" customHeight="1">
      <c r="A19" s="15" t="s">
        <v>9</v>
      </c>
    </row>
    <row r="20" spans="1:6" ht="30" customHeight="1"/>
    <row r="21" spans="1:6" ht="50.25" customHeight="1">
      <c r="A21" s="69" t="s">
        <v>18</v>
      </c>
      <c r="B21" s="70"/>
      <c r="C21" s="70"/>
      <c r="D21" s="70"/>
      <c r="E21" s="70"/>
      <c r="F21" s="71"/>
    </row>
    <row r="22" spans="1:6" ht="21" customHeight="1"/>
    <row r="23" spans="1:6" ht="21" customHeight="1"/>
    <row r="24" spans="1:6" ht="21" customHeight="1"/>
    <row r="25" spans="1:6" ht="21" customHeight="1"/>
  </sheetData>
  <sheetProtection algorithmName="SHA-512" hashValue="FbegdDBs+SjzyFPLwIf9GikN0TDUK1zQ7xZ6fX4rJcE4X3hFjmHSl93nITxeGYUJpiST3FD7gvxNWmiNaGnpXQ==" saltValue="gSlR3C30lN7rfPmxSYnwBg==" spinCount="100000" sheet="1" objects="1" scenarios="1"/>
  <mergeCells count="10">
    <mergeCell ref="A21:F21"/>
    <mergeCell ref="A1:F1"/>
    <mergeCell ref="A15:F15"/>
    <mergeCell ref="C5:D5"/>
    <mergeCell ref="C8:E8"/>
    <mergeCell ref="C10:E10"/>
    <mergeCell ref="C12:E12"/>
    <mergeCell ref="D3:F3"/>
    <mergeCell ref="A3:C3"/>
    <mergeCell ref="A17:F17"/>
  </mergeCells>
  <pageMargins left="0.25" right="0.25" top="0.75" bottom="0.75" header="0.3" footer="0.3"/>
  <pageSetup paperSize="9" orientation="portrait" r:id="rId1"/>
  <headerFooter>
    <oddHeader xml:space="preserve">&amp;L&amp;"Arial,Standard"Teil D   Preisblatt
V-26/0084 Interaktive Funkstreifenwagen BAB Transporterklasse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4B04-D10D-438C-90FA-F6FEDD3CF59C}">
  <dimension ref="A1:F30"/>
  <sheetViews>
    <sheetView view="pageBreakPreview" zoomScale="130" zoomScaleNormal="100" zoomScaleSheetLayoutView="130" workbookViewId="0">
      <selection activeCell="C3" sqref="C3:F3"/>
    </sheetView>
  </sheetViews>
  <sheetFormatPr baseColWidth="10" defaultRowHeight="14.25"/>
  <cols>
    <col min="1" max="1" width="15.875" customWidth="1"/>
    <col min="2" max="2" width="14.375" customWidth="1"/>
  </cols>
  <sheetData>
    <row r="1" spans="1:6" ht="15.75">
      <c r="A1" s="122" t="s">
        <v>21</v>
      </c>
      <c r="B1" s="122"/>
      <c r="C1" s="122"/>
      <c r="D1" s="122"/>
      <c r="E1" s="122"/>
      <c r="F1" s="122"/>
    </row>
    <row r="2" spans="1:6" ht="15" thickBot="1">
      <c r="A2" s="36"/>
      <c r="B2" s="36"/>
      <c r="C2" s="36"/>
      <c r="D2" s="36"/>
      <c r="E2" s="36"/>
      <c r="F2" s="36"/>
    </row>
    <row r="3" spans="1:6" ht="15.75" thickTop="1" thickBot="1">
      <c r="A3" s="37" t="s">
        <v>0</v>
      </c>
      <c r="B3" s="38"/>
      <c r="C3" s="123"/>
      <c r="D3" s="124"/>
      <c r="E3" s="124"/>
      <c r="F3" s="125"/>
    </row>
    <row r="4" spans="1:6" ht="52.5" customHeight="1" thickTop="1">
      <c r="A4" s="126" t="s">
        <v>22</v>
      </c>
      <c r="B4" s="127"/>
      <c r="C4" s="128"/>
      <c r="D4" s="68" t="s">
        <v>23</v>
      </c>
      <c r="E4" s="129"/>
      <c r="F4" s="130"/>
    </row>
    <row r="5" spans="1:6">
      <c r="A5" s="131" t="s">
        <v>24</v>
      </c>
      <c r="B5" s="132"/>
      <c r="C5" s="133"/>
      <c r="D5" s="137" t="s">
        <v>25</v>
      </c>
      <c r="E5" s="139"/>
      <c r="F5" s="140"/>
    </row>
    <row r="6" spans="1:6">
      <c r="A6" s="134"/>
      <c r="B6" s="135"/>
      <c r="C6" s="136"/>
      <c r="D6" s="138"/>
      <c r="E6" s="141"/>
      <c r="F6" s="142"/>
    </row>
    <row r="7" spans="1:6" ht="15" thickBot="1">
      <c r="A7" s="39"/>
      <c r="B7" s="65"/>
      <c r="C7" s="40"/>
      <c r="D7" s="41">
        <v>19</v>
      </c>
      <c r="E7" s="42" t="s">
        <v>17</v>
      </c>
      <c r="F7" s="43">
        <f>(E4+E5)*0.19</f>
        <v>0</v>
      </c>
    </row>
    <row r="8" spans="1:6" ht="15" thickBot="1">
      <c r="A8" s="44"/>
      <c r="B8" s="45"/>
      <c r="C8" s="46"/>
      <c r="D8" s="47" t="s">
        <v>26</v>
      </c>
      <c r="E8" s="115">
        <f>F7+E5+E4</f>
        <v>0</v>
      </c>
      <c r="F8" s="116"/>
    </row>
    <row r="9" spans="1:6" ht="45.75" customHeight="1" thickTop="1" thickBot="1">
      <c r="A9" s="117" t="s">
        <v>27</v>
      </c>
      <c r="B9" s="118"/>
      <c r="C9" s="118"/>
      <c r="D9" s="118"/>
      <c r="E9" s="118"/>
      <c r="F9" s="119"/>
    </row>
    <row r="10" spans="1:6" ht="15" thickTop="1">
      <c r="A10" s="48" t="s">
        <v>28</v>
      </c>
      <c r="B10" s="120" t="s">
        <v>41</v>
      </c>
      <c r="C10" s="120"/>
      <c r="D10" s="120"/>
      <c r="E10" s="120"/>
      <c r="F10" s="121"/>
    </row>
    <row r="11" spans="1:6">
      <c r="A11" s="49" t="s">
        <v>29</v>
      </c>
      <c r="B11" s="50" t="s">
        <v>30</v>
      </c>
      <c r="C11" s="51" t="s">
        <v>31</v>
      </c>
      <c r="D11" s="110" t="s">
        <v>32</v>
      </c>
      <c r="E11" s="105"/>
      <c r="F11" s="106"/>
    </row>
    <row r="12" spans="1:6">
      <c r="A12" s="52">
        <v>24</v>
      </c>
      <c r="B12" s="53"/>
      <c r="C12" s="54">
        <f>B12*0.19</f>
        <v>0</v>
      </c>
      <c r="D12" s="99">
        <f>SUM(B12:C12)</f>
        <v>0</v>
      </c>
      <c r="E12" s="100"/>
      <c r="F12" s="101"/>
    </row>
    <row r="13" spans="1:6">
      <c r="A13" s="52">
        <v>36</v>
      </c>
      <c r="B13" s="53"/>
      <c r="C13" s="54">
        <f>B13*0.19</f>
        <v>0</v>
      </c>
      <c r="D13" s="99">
        <f t="shared" ref="D13:D14" si="0">SUM(B13:C13)</f>
        <v>0</v>
      </c>
      <c r="E13" s="100"/>
      <c r="F13" s="101"/>
    </row>
    <row r="14" spans="1:6" ht="15" thickBot="1">
      <c r="A14" s="55">
        <v>48</v>
      </c>
      <c r="B14" s="53"/>
      <c r="C14" s="56">
        <f>B14*0.19</f>
        <v>0</v>
      </c>
      <c r="D14" s="99">
        <f t="shared" si="0"/>
        <v>0</v>
      </c>
      <c r="E14" s="100"/>
      <c r="F14" s="101"/>
    </row>
    <row r="15" spans="1:6" ht="29.25" customHeight="1" thickTop="1">
      <c r="A15" s="102" t="s">
        <v>33</v>
      </c>
      <c r="B15" s="103"/>
      <c r="C15" s="103"/>
      <c r="D15" s="103"/>
      <c r="E15" s="103"/>
      <c r="F15" s="104"/>
    </row>
    <row r="16" spans="1:6">
      <c r="A16" s="57" t="s">
        <v>34</v>
      </c>
      <c r="B16" s="105"/>
      <c r="C16" s="105"/>
      <c r="D16" s="105"/>
      <c r="E16" s="105"/>
      <c r="F16" s="106"/>
    </row>
    <row r="17" spans="1:6">
      <c r="A17" s="58">
        <f>A12</f>
        <v>24</v>
      </c>
      <c r="B17" s="107"/>
      <c r="C17" s="108"/>
      <c r="D17" s="108"/>
      <c r="E17" s="108"/>
      <c r="F17" s="109"/>
    </row>
    <row r="18" spans="1:6">
      <c r="A18" s="59">
        <f>A13</f>
        <v>36</v>
      </c>
      <c r="B18" s="107"/>
      <c r="C18" s="108"/>
      <c r="D18" s="108"/>
      <c r="E18" s="108"/>
      <c r="F18" s="109"/>
    </row>
    <row r="19" spans="1:6" ht="15" thickBot="1">
      <c r="A19" s="60">
        <f>A14</f>
        <v>48</v>
      </c>
      <c r="B19" s="112"/>
      <c r="C19" s="113"/>
      <c r="D19" s="113"/>
      <c r="E19" s="113"/>
      <c r="F19" s="114"/>
    </row>
    <row r="20" spans="1:6" ht="30.75" customHeight="1" thickTop="1">
      <c r="A20" s="102" t="s">
        <v>35</v>
      </c>
      <c r="B20" s="103"/>
      <c r="C20" s="103"/>
      <c r="D20" s="103"/>
      <c r="E20" s="103"/>
      <c r="F20" s="104"/>
    </row>
    <row r="21" spans="1:6">
      <c r="A21" s="49" t="s">
        <v>34</v>
      </c>
      <c r="B21" s="110" t="s">
        <v>36</v>
      </c>
      <c r="C21" s="111"/>
      <c r="D21" s="110" t="s">
        <v>37</v>
      </c>
      <c r="E21" s="105"/>
      <c r="F21" s="106"/>
    </row>
    <row r="22" spans="1:6">
      <c r="A22" s="61">
        <f>A12</f>
        <v>24</v>
      </c>
      <c r="B22" s="90"/>
      <c r="C22" s="91"/>
      <c r="D22" s="90"/>
      <c r="E22" s="92"/>
      <c r="F22" s="93"/>
    </row>
    <row r="23" spans="1:6">
      <c r="A23" s="59">
        <f>A13</f>
        <v>36</v>
      </c>
      <c r="B23" s="90"/>
      <c r="C23" s="91"/>
      <c r="D23" s="90"/>
      <c r="E23" s="92"/>
      <c r="F23" s="93"/>
    </row>
    <row r="24" spans="1:6">
      <c r="A24" s="59">
        <f>A14</f>
        <v>48</v>
      </c>
      <c r="B24" s="94"/>
      <c r="C24" s="94"/>
      <c r="D24" s="94"/>
      <c r="E24" s="94"/>
      <c r="F24" s="95"/>
    </row>
    <row r="25" spans="1:6">
      <c r="A25" s="62" t="s">
        <v>38</v>
      </c>
      <c r="B25" s="85"/>
      <c r="C25" s="85"/>
      <c r="D25" s="85"/>
      <c r="E25" s="85"/>
      <c r="F25" s="86"/>
    </row>
    <row r="26" spans="1:6" ht="15" thickBot="1">
      <c r="A26" s="66" t="s">
        <v>40</v>
      </c>
      <c r="B26" s="67"/>
      <c r="C26" s="67"/>
      <c r="D26" s="96"/>
      <c r="E26" s="97"/>
      <c r="F26" s="98"/>
    </row>
    <row r="27" spans="1:6" ht="15" thickTop="1">
      <c r="A27" s="63"/>
      <c r="B27" s="63"/>
      <c r="C27" s="63"/>
      <c r="D27" s="63"/>
      <c r="E27" s="63"/>
      <c r="F27" s="63"/>
    </row>
    <row r="28" spans="1:6">
      <c r="A28" s="63" t="s">
        <v>9</v>
      </c>
      <c r="B28" s="63"/>
      <c r="C28" s="63"/>
      <c r="D28" s="63"/>
      <c r="E28" s="63"/>
      <c r="F28" s="63"/>
    </row>
    <row r="29" spans="1:6">
      <c r="A29" s="64"/>
      <c r="B29" s="64"/>
      <c r="C29" s="64"/>
      <c r="D29" s="64"/>
      <c r="E29" s="64"/>
      <c r="F29" s="64"/>
    </row>
    <row r="30" spans="1:6">
      <c r="A30" s="87" t="s">
        <v>39</v>
      </c>
      <c r="B30" s="88"/>
      <c r="C30" s="88"/>
      <c r="D30" s="88"/>
      <c r="E30" s="88"/>
      <c r="F30" s="89"/>
    </row>
  </sheetData>
  <sheetProtection algorithmName="SHA-512" hashValue="CRZhA5Te+VobfXGnA+GmWnB92LWg3kRGmvQGIOv7WuyWIKdHZEs92NVm7SUTq8LxwlaT5Iefm++TplpP+oaQjw==" saltValue="U30MsgXac4DFjduB5wKEYg==" spinCount="100000" sheet="1" objects="1" scenarios="1"/>
  <mergeCells count="31">
    <mergeCell ref="A1:F1"/>
    <mergeCell ref="C3:F3"/>
    <mergeCell ref="A4:C4"/>
    <mergeCell ref="E4:F4"/>
    <mergeCell ref="A5:C6"/>
    <mergeCell ref="D5:D6"/>
    <mergeCell ref="E5:F6"/>
    <mergeCell ref="E8:F8"/>
    <mergeCell ref="A9:F9"/>
    <mergeCell ref="B10:F10"/>
    <mergeCell ref="D11:F11"/>
    <mergeCell ref="D12:F12"/>
    <mergeCell ref="B22:C22"/>
    <mergeCell ref="D22:F22"/>
    <mergeCell ref="D13:F13"/>
    <mergeCell ref="D14:F14"/>
    <mergeCell ref="A15:F15"/>
    <mergeCell ref="B16:F16"/>
    <mergeCell ref="B17:F17"/>
    <mergeCell ref="B18:F18"/>
    <mergeCell ref="A20:F20"/>
    <mergeCell ref="B21:C21"/>
    <mergeCell ref="D21:F21"/>
    <mergeCell ref="B19:F19"/>
    <mergeCell ref="B25:F25"/>
    <mergeCell ref="A30:F30"/>
    <mergeCell ref="B23:C23"/>
    <mergeCell ref="D23:F23"/>
    <mergeCell ref="B24:C24"/>
    <mergeCell ref="D24:F24"/>
    <mergeCell ref="D26:F26"/>
  </mergeCells>
  <pageMargins left="0.7" right="0.7" top="0.78740157499999996" bottom="0.78740157499999996" header="0.3" footer="0.3"/>
  <pageSetup paperSize="9" orientation="portrait" r:id="rId1"/>
  <rowBreaks count="2" manualBreakCount="2">
    <brk id="11" max="16383" man="1"/>
    <brk id="18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Teil D - Kauf </vt:lpstr>
      <vt:lpstr>Leasing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Jehle, Andrea</dc:creator>
  <cp:lastModifiedBy>ZDPol Jehle, Andrea</cp:lastModifiedBy>
  <cp:lastPrinted>2026-07-15T18:41:00Z</cp:lastPrinted>
  <dcterms:created xsi:type="dcterms:W3CDTF">2026-02-05T11:44:15Z</dcterms:created>
  <dcterms:modified xsi:type="dcterms:W3CDTF">2026-08-25T07:46:01Z</dcterms:modified>
</cp:coreProperties>
</file>